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401" windowWidth="13395" windowHeight="9210" activeTab="0"/>
  </bookViews>
  <sheets>
    <sheet name="Sheet 1" sheetId="1" r:id="rId1"/>
    <sheet name="Blank" sheetId="2" r:id="rId2"/>
  </sheets>
  <definedNames/>
  <calcPr fullCalcOnLoad="1"/>
</workbook>
</file>

<file path=xl/sharedStrings.xml><?xml version="1.0" encoding="utf-8"?>
<sst xmlns="http://schemas.openxmlformats.org/spreadsheetml/2006/main" count="156" uniqueCount="117">
  <si>
    <t>COMPANY RATIOS</t>
  </si>
  <si>
    <t>Company Name:</t>
  </si>
  <si>
    <t>Current Ratio: CA/CL=CR</t>
  </si>
  <si>
    <t>Result</t>
  </si>
  <si>
    <t xml:space="preserve"> Acid Test/Qucik Ratio: (CA - TI)/CL</t>
  </si>
  <si>
    <t>Current Assets (CA)</t>
  </si>
  <si>
    <t>Total Inventory (TI)</t>
  </si>
  <si>
    <t>Current Liabilities (CL)</t>
  </si>
  <si>
    <t>Past Inventory (PI)</t>
  </si>
  <si>
    <t>Current Inventory (CI)</t>
  </si>
  <si>
    <t>Collection Period: 365/Receivables Turnover</t>
  </si>
  <si>
    <t>Ticker:</t>
  </si>
  <si>
    <t>Average Inventory Days: 365/Inventory Turnover</t>
  </si>
  <si>
    <t>Measures of Liquidity--The Ability to Convert Assets to Cash</t>
  </si>
  <si>
    <t>Capital Structure and Productivity</t>
  </si>
  <si>
    <t>Total Receivables (TR)</t>
  </si>
  <si>
    <t>Debt Ratio: [LTD/(LTD+TE)]x100</t>
  </si>
  <si>
    <t>Total Equity (TE)</t>
  </si>
  <si>
    <t>LgTerm Debt (LTD)</t>
  </si>
  <si>
    <t>Employees (E)</t>
  </si>
  <si>
    <t>Measures of Profitability</t>
  </si>
  <si>
    <t>Net Income (NI)</t>
  </si>
  <si>
    <t>Total Assets (TA)</t>
  </si>
  <si>
    <t>Return on Assets: (NI/TA)x100</t>
  </si>
  <si>
    <t>Return on Equity: (NI/TE)x100</t>
  </si>
  <si>
    <t>Growth Statistics</t>
  </si>
  <si>
    <t>Percent Sales Growth: [(CS-PS)/PS]x100</t>
  </si>
  <si>
    <t>Past Sales (PS)</t>
  </si>
  <si>
    <t>Current Sales (CS)</t>
  </si>
  <si>
    <t>Past Earnings (PE)</t>
  </si>
  <si>
    <t>Current Earnings (CE)</t>
  </si>
  <si>
    <t>Current Year Cash Dividends (CD)</t>
  </si>
  <si>
    <t>CD</t>
  </si>
  <si>
    <t>Days</t>
  </si>
  <si>
    <t xml:space="preserve">Year: </t>
  </si>
  <si>
    <t>Receivables Turnover: TS/TR</t>
  </si>
  <si>
    <t>Total Sales (TS)</t>
  </si>
  <si>
    <t>Sales per Employee: TS/Employees(E)</t>
  </si>
  <si>
    <t>Cost of Sales (CS)</t>
  </si>
  <si>
    <t>Net Profit Margin: (NI/TS)x100</t>
  </si>
  <si>
    <t>Asset Turnover: TS/TA</t>
  </si>
  <si>
    <t>Inventory Turnover: CS/((CI+PI)/2)</t>
  </si>
  <si>
    <t>/Employee</t>
  </si>
  <si>
    <t>Collection Period: 365/Receivables TO</t>
  </si>
  <si>
    <t>Industry</t>
  </si>
  <si>
    <t>Average</t>
  </si>
  <si>
    <t xml:space="preserve"> Acid Test/Quick Ratio: (CA - TI)/CL</t>
  </si>
  <si>
    <t>Percent EPS Growth: [(CE-PE)/PE]x100</t>
  </si>
  <si>
    <t>Debt Ratio: [LTD/TE]x100</t>
  </si>
  <si>
    <t>Cash Dividends Per Share: CD</t>
  </si>
  <si>
    <t>Cash Dividends Per Share: (CD)</t>
  </si>
  <si>
    <t>Percent Payout: (CD/CE)x100</t>
  </si>
  <si>
    <t>Author: John W. Diercks</t>
  </si>
  <si>
    <t>jwdiercks@aol.com</t>
  </si>
  <si>
    <t>by Donna Diercks and Star Campbell</t>
  </si>
  <si>
    <t>This spreadsheet is based on a workshop titled "How to Analyze an Income Statement and Balance Sheet</t>
  </si>
  <si>
    <t>Receivables Turnover: TS/((TR+PR)/2)</t>
  </si>
  <si>
    <t>Current Ratio: CA/CL</t>
  </si>
  <si>
    <t>Total Current Assets (CA): Balance Sheet</t>
  </si>
  <si>
    <t>Total Current Liabilities (CL): Balance Sheet</t>
  </si>
  <si>
    <t>Total Inventory (TI): Balance Sheet</t>
  </si>
  <si>
    <t>Current Inventory (CI): Balance Sheet</t>
  </si>
  <si>
    <t>Total Receivables (TR): Balance Sheet</t>
  </si>
  <si>
    <t>Total Equity (TE): Balance Sheet</t>
  </si>
  <si>
    <t>Net Income (NI): Income Statement</t>
  </si>
  <si>
    <t>Total Assets (TA): Balance Sheet</t>
  </si>
  <si>
    <t>Current Sales (CS): Income Statement</t>
  </si>
  <si>
    <t>Current Year Cash Dividends per Share (CD)</t>
  </si>
  <si>
    <t xml:space="preserve">Current Earnings per Share (CE): Income </t>
  </si>
  <si>
    <t>Long Term Debt (LTD): Balance Sheet</t>
  </si>
  <si>
    <t>Cash Flow Statistics</t>
  </si>
  <si>
    <t xml:space="preserve">Operating Cash Flow Ratio: OCF/CL </t>
  </si>
  <si>
    <t>Accruals: NI - OCF</t>
  </si>
  <si>
    <t>Cash Flow per Share: (OCF - PD)/SO</t>
  </si>
  <si>
    <t>Notes: 1.  Net Income and current and past earnings include extraordinary items.</t>
  </si>
  <si>
    <t xml:space="preserve">Copyright © 8 Sep 2006 </t>
  </si>
  <si>
    <t>Cost of Sales (CoS): Income Statement</t>
  </si>
  <si>
    <t>Inventory Turnover (TO): CoS/((CI+PI)/2)</t>
  </si>
  <si>
    <t>Total Sales (TS, CS, PS): Income Statement</t>
  </si>
  <si>
    <t>Preferred Div, Total Amount, not PS (PD)</t>
  </si>
  <si>
    <t>Company Ratios Worksheet</t>
  </si>
  <si>
    <t>Employees (E): Annual Report</t>
  </si>
  <si>
    <t>SECTION 1.  DATA ENTRY</t>
  </si>
  <si>
    <t>SECTION 2.  FINANCIAL RATIOS</t>
  </si>
  <si>
    <t>Cash Flow from Operating Activities (OCF)</t>
  </si>
  <si>
    <t xml:space="preserve">            2.  Current Dividends are found on the income statement;  preferred dividends in the annual report.</t>
  </si>
  <si>
    <t xml:space="preserve">            3.  Entries for PD, OCF and SO are only needed for Cash Flow Statistics.</t>
  </si>
  <si>
    <t>Shares Outstanding (SO): Balance Sheet</t>
  </si>
  <si>
    <t>Company:</t>
  </si>
  <si>
    <t>Financial Leverage: (TA/TE)x100</t>
  </si>
  <si>
    <t>Ratio of 2 to 1 is considered adequate but varies among industries.  Assets should exceed liabilities.</t>
  </si>
  <si>
    <t>Means goods are sold out X times per year on average.  Rates vary between industries.</t>
  </si>
  <si>
    <t>Low number of days suggests company is using lean business concepts.</t>
  </si>
  <si>
    <t xml:space="preserve">Want a high turnover rate.  </t>
  </si>
  <si>
    <t>Want a low collection rate for quicker payment by customers.</t>
  </si>
  <si>
    <t>Avg Inventory Days: 365/Inventory TO</t>
  </si>
  <si>
    <r>
      <t xml:space="preserve">Ideally want </t>
    </r>
    <r>
      <rPr>
        <sz val="10"/>
        <rFont val="Arial"/>
        <family val="0"/>
      </rPr>
      <t>≥ 10 - 15%, but depends on industry.  Higher the better.</t>
    </r>
  </si>
  <si>
    <t>Want ≥ 15%, but depends on industry.  If increases over time, management is improving profitability.</t>
  </si>
  <si>
    <t>% EPS Growth: [(CE-PE)/PE]x100</t>
  </si>
  <si>
    <t>% Sales Growth: [(CS-PS)/PS]x100</t>
  </si>
  <si>
    <r>
      <t xml:space="preserve">Want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15%, but depends on industry.</t>
    </r>
  </si>
  <si>
    <t>Want dividend to increase each year.</t>
  </si>
  <si>
    <r>
      <t xml:space="preserve">Want </t>
    </r>
    <r>
      <rPr>
        <sz val="10"/>
        <rFont val="Arial"/>
        <family val="0"/>
      </rPr>
      <t>≤</t>
    </r>
    <r>
      <rPr>
        <sz val="10"/>
        <rFont val="Arial"/>
        <family val="2"/>
      </rPr>
      <t xml:space="preserve"> 50%, but depends on industry.</t>
    </r>
  </si>
  <si>
    <t>Want close to zero or negative.</t>
  </si>
  <si>
    <t>Want high numbers to increase each year</t>
  </si>
  <si>
    <t>Want ratio 1 to 1 or higher.  Means Company can pay creditors if immediate payment demanded.</t>
  </si>
  <si>
    <t>Best if &lt; 25%.  If high, company is carrying too much debt.</t>
  </si>
  <si>
    <t>Want to see amount increase over time.  Want above industry average.</t>
  </si>
  <si>
    <r>
      <t xml:space="preserve">Should increase over time; want 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industry profit margin.</t>
    </r>
  </si>
  <si>
    <r>
      <t xml:space="preserve">Ratio should increase over time; want  </t>
    </r>
    <r>
      <rPr>
        <sz val="10"/>
        <rFont val="Arial"/>
        <family val="0"/>
      </rPr>
      <t>≥</t>
    </r>
    <r>
      <rPr>
        <sz val="10"/>
        <rFont val="Arial"/>
        <family val="2"/>
      </rPr>
      <t xml:space="preserve"> industry turnover.</t>
    </r>
  </si>
  <si>
    <t>Want as high as possible, at least ≥ 1.</t>
  </si>
  <si>
    <t>Want lower numbers closer to 100%; 100% is the lower limit.  Means assets far exceed liabilities.</t>
  </si>
  <si>
    <t>Year 2010</t>
  </si>
  <si>
    <t>Year 2009</t>
  </si>
  <si>
    <t>Year 2008</t>
  </si>
  <si>
    <t>Year 2007</t>
  </si>
  <si>
    <t>Yeqr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</si>
</sst>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67" formatCode="0.0"/>
  </numFmts>
  <fonts count="49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4"/>
      <color indexed="12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2" fontId="0" fillId="36" borderId="0" xfId="0" applyNumberForma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0" fontId="0" fillId="36" borderId="0" xfId="57" applyNumberFormat="1" applyFill="1" applyAlignment="1">
      <alignment/>
    </xf>
    <xf numFmtId="44" fontId="0" fillId="36" borderId="0" xfId="44" applyFill="1" applyAlignment="1">
      <alignment/>
    </xf>
    <xf numFmtId="165" fontId="0" fillId="36" borderId="0" xfId="0" applyNumberFormat="1" applyFill="1" applyAlignment="1">
      <alignment/>
    </xf>
    <xf numFmtId="0" fontId="0" fillId="0" borderId="0" xfId="0" applyFill="1" applyAlignment="1">
      <alignment/>
    </xf>
    <xf numFmtId="44" fontId="0" fillId="0" borderId="0" xfId="44" applyFill="1" applyAlignment="1">
      <alignment/>
    </xf>
    <xf numFmtId="0" fontId="0" fillId="33" borderId="0" xfId="0" applyFont="1" applyFill="1" applyAlignment="1">
      <alignment/>
    </xf>
    <xf numFmtId="0" fontId="0" fillId="0" borderId="0" xfId="0" applyFill="1" applyAlignment="1">
      <alignment horizontal="center"/>
    </xf>
    <xf numFmtId="44" fontId="1" fillId="0" borderId="0" xfId="44" applyFont="1" applyFill="1" applyAlignment="1">
      <alignment/>
    </xf>
    <xf numFmtId="10" fontId="0" fillId="37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5" fontId="5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0" fontId="1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6" fontId="5" fillId="0" borderId="0" xfId="0" applyNumberFormat="1" applyFont="1" applyAlignment="1" applyProtection="1">
      <alignment/>
      <protection/>
    </xf>
    <xf numFmtId="166" fontId="5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 locked="0"/>
    </xf>
    <xf numFmtId="0" fontId="5" fillId="35" borderId="1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10" fontId="5" fillId="0" borderId="0" xfId="0" applyNumberFormat="1" applyFont="1" applyAlignment="1" applyProtection="1">
      <alignment/>
      <protection locked="0"/>
    </xf>
    <xf numFmtId="1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/>
    </xf>
    <xf numFmtId="0" fontId="7" fillId="33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PageLayoutView="0" workbookViewId="0" topLeftCell="B1">
      <selection activeCell="F5" sqref="F5"/>
    </sheetView>
  </sheetViews>
  <sheetFormatPr defaultColWidth="9.140625" defaultRowHeight="12.75"/>
  <cols>
    <col min="1" max="3" width="9.140625" style="23" customWidth="1"/>
    <col min="4" max="4" width="7.57421875" style="23" customWidth="1"/>
    <col min="5" max="5" width="1.28515625" style="23" customWidth="1"/>
    <col min="6" max="6" width="7.28125" style="23" customWidth="1"/>
    <col min="7" max="7" width="1.28515625" style="23" customWidth="1"/>
    <col min="8" max="8" width="7.28125" style="23" customWidth="1"/>
    <col min="9" max="9" width="1.28515625" style="23" customWidth="1"/>
    <col min="10" max="10" width="7.28125" style="23" customWidth="1"/>
    <col min="11" max="11" width="1.28515625" style="23" customWidth="1"/>
    <col min="12" max="12" width="7.28125" style="23" customWidth="1"/>
    <col min="13" max="13" width="1.28515625" style="23" customWidth="1"/>
    <col min="14" max="15" width="7.28125" style="23" customWidth="1"/>
    <col min="16" max="16384" width="9.140625" style="23" customWidth="1"/>
  </cols>
  <sheetData>
    <row r="1" spans="3:16" ht="20.25">
      <c r="C1" s="41" t="s">
        <v>80</v>
      </c>
      <c r="D1" s="42"/>
      <c r="E1" s="42"/>
      <c r="F1" s="42"/>
      <c r="G1" s="42"/>
      <c r="H1" s="42"/>
      <c r="I1" s="42"/>
      <c r="J1" s="42"/>
      <c r="K1" s="43"/>
      <c r="L1" s="25" t="s">
        <v>75</v>
      </c>
      <c r="N1" s="39"/>
      <c r="O1" s="39"/>
      <c r="P1" s="39"/>
    </row>
    <row r="2" spans="6:15" ht="12.75">
      <c r="F2" s="33" t="s">
        <v>52</v>
      </c>
      <c r="H2" s="33"/>
      <c r="J2" s="33"/>
      <c r="L2" s="31" t="s">
        <v>53</v>
      </c>
      <c r="M2" s="31"/>
      <c r="N2" s="31"/>
      <c r="O2" s="31"/>
    </row>
    <row r="3" spans="1:12" ht="12.75">
      <c r="A3" s="24" t="s">
        <v>88</v>
      </c>
      <c r="B3" s="25"/>
      <c r="C3" s="25"/>
      <c r="D3" s="24" t="s">
        <v>11</v>
      </c>
      <c r="E3" s="25"/>
      <c r="F3" s="26"/>
      <c r="G3" s="25"/>
      <c r="H3" s="26"/>
      <c r="I3" s="25"/>
      <c r="J3" s="26"/>
      <c r="K3" s="25"/>
      <c r="L3" s="26"/>
    </row>
    <row r="4" spans="1:14" ht="12.75">
      <c r="A4" s="24"/>
      <c r="B4" s="25"/>
      <c r="C4" s="25"/>
      <c r="D4" s="24"/>
      <c r="E4" s="25"/>
      <c r="F4" s="26" t="s">
        <v>112</v>
      </c>
      <c r="G4" s="46"/>
      <c r="H4" s="26" t="s">
        <v>113</v>
      </c>
      <c r="I4" s="26"/>
      <c r="J4" s="26" t="s">
        <v>114</v>
      </c>
      <c r="K4" s="26"/>
      <c r="L4" s="26" t="s">
        <v>115</v>
      </c>
      <c r="M4" s="47"/>
      <c r="N4" s="26" t="s">
        <v>116</v>
      </c>
    </row>
    <row r="5" spans="1:12" ht="12.75">
      <c r="A5" s="46" t="s">
        <v>82</v>
      </c>
      <c r="B5" s="25"/>
      <c r="C5" s="25"/>
      <c r="D5" s="24"/>
      <c r="E5" s="25"/>
      <c r="F5" s="26"/>
      <c r="G5" s="25"/>
      <c r="H5" s="26"/>
      <c r="I5" s="25"/>
      <c r="J5" s="53"/>
      <c r="K5" s="25"/>
      <c r="L5" s="26"/>
    </row>
    <row r="6" spans="1:14" ht="12.75">
      <c r="A6" s="44" t="s">
        <v>58</v>
      </c>
      <c r="B6" s="25"/>
      <c r="C6" s="25"/>
      <c r="D6" s="24"/>
      <c r="E6" s="25"/>
      <c r="F6" s="54"/>
      <c r="G6" s="25"/>
      <c r="H6" s="54"/>
      <c r="I6" s="25"/>
      <c r="J6" s="54"/>
      <c r="K6" s="25"/>
      <c r="L6" s="54"/>
      <c r="M6" s="51"/>
      <c r="N6" s="40"/>
    </row>
    <row r="7" spans="1:14" ht="12.75">
      <c r="A7" s="45" t="s">
        <v>59</v>
      </c>
      <c r="B7" s="12"/>
      <c r="C7" s="12"/>
      <c r="D7" s="12"/>
      <c r="F7" s="54"/>
      <c r="G7" s="25"/>
      <c r="H7" s="54"/>
      <c r="I7" s="25"/>
      <c r="J7" s="54"/>
      <c r="K7" s="25"/>
      <c r="L7" s="54"/>
      <c r="M7" s="52"/>
      <c r="N7" s="40"/>
    </row>
    <row r="8" spans="1:14" ht="12.75">
      <c r="A8" s="44" t="s">
        <v>60</v>
      </c>
      <c r="B8" s="25"/>
      <c r="C8" s="25"/>
      <c r="D8" s="24"/>
      <c r="E8" s="25"/>
      <c r="F8" s="54"/>
      <c r="G8" s="25"/>
      <c r="H8" s="54"/>
      <c r="I8" s="25"/>
      <c r="J8" s="54"/>
      <c r="K8" s="25"/>
      <c r="L8" s="54"/>
      <c r="M8" s="51"/>
      <c r="N8" s="55"/>
    </row>
    <row r="9" spans="1:14" ht="12.75">
      <c r="A9" s="44" t="s">
        <v>76</v>
      </c>
      <c r="B9" s="44"/>
      <c r="C9" s="44"/>
      <c r="D9" s="44"/>
      <c r="E9" s="25"/>
      <c r="F9" s="54"/>
      <c r="G9" s="25"/>
      <c r="H9" s="54"/>
      <c r="I9" s="25"/>
      <c r="J9" s="54"/>
      <c r="K9" s="25"/>
      <c r="L9" s="54"/>
      <c r="M9" s="51"/>
      <c r="N9" s="40"/>
    </row>
    <row r="10" spans="1:14" ht="12.75">
      <c r="A10" s="44" t="s">
        <v>61</v>
      </c>
      <c r="B10" s="44"/>
      <c r="C10" s="44"/>
      <c r="D10" s="44"/>
      <c r="E10" s="25"/>
      <c r="F10" s="57">
        <f>F8</f>
        <v>0</v>
      </c>
      <c r="G10" s="40"/>
      <c r="H10" s="57">
        <f>H8</f>
        <v>0</v>
      </c>
      <c r="I10" s="40"/>
      <c r="J10" s="57">
        <f>J8</f>
        <v>0</v>
      </c>
      <c r="K10" s="40"/>
      <c r="L10" s="57">
        <f>L8</f>
        <v>0</v>
      </c>
      <c r="M10" s="58"/>
      <c r="N10" s="56">
        <f>N8</f>
        <v>0</v>
      </c>
    </row>
    <row r="11" spans="1:14" ht="12.75">
      <c r="A11" s="44" t="s">
        <v>78</v>
      </c>
      <c r="B11" s="44"/>
      <c r="C11" s="44"/>
      <c r="D11" s="44"/>
      <c r="E11" s="25"/>
      <c r="F11" s="54"/>
      <c r="G11" s="25"/>
      <c r="H11" s="54"/>
      <c r="I11" s="25"/>
      <c r="J11" s="54"/>
      <c r="K11" s="25"/>
      <c r="L11" s="54"/>
      <c r="M11" s="51"/>
      <c r="N11" s="55"/>
    </row>
    <row r="12" spans="1:14" ht="12.75">
      <c r="A12" s="44" t="s">
        <v>62</v>
      </c>
      <c r="B12" s="44"/>
      <c r="C12" s="44"/>
      <c r="D12" s="44"/>
      <c r="E12" s="25"/>
      <c r="F12" s="54"/>
      <c r="G12" s="25"/>
      <c r="H12" s="54"/>
      <c r="I12" s="25"/>
      <c r="J12" s="54"/>
      <c r="K12" s="25"/>
      <c r="L12" s="54"/>
      <c r="M12" s="51"/>
      <c r="N12" s="55"/>
    </row>
    <row r="13" spans="1:14" ht="12.75">
      <c r="A13" s="44" t="s">
        <v>69</v>
      </c>
      <c r="B13" s="44"/>
      <c r="C13" s="44"/>
      <c r="D13" s="44"/>
      <c r="E13" s="25"/>
      <c r="F13" s="54"/>
      <c r="G13" s="25"/>
      <c r="H13" s="54"/>
      <c r="I13" s="25"/>
      <c r="J13" s="54"/>
      <c r="K13" s="25"/>
      <c r="L13" s="54"/>
      <c r="M13" s="51"/>
      <c r="N13" s="40"/>
    </row>
    <row r="14" spans="1:14" ht="12.75">
      <c r="A14" s="44" t="s">
        <v>63</v>
      </c>
      <c r="B14" s="44"/>
      <c r="C14" s="44"/>
      <c r="D14" s="44"/>
      <c r="E14" s="25"/>
      <c r="F14" s="54"/>
      <c r="G14" s="25"/>
      <c r="H14" s="54"/>
      <c r="I14" s="25"/>
      <c r="J14" s="54"/>
      <c r="K14" s="25"/>
      <c r="L14" s="54"/>
      <c r="M14" s="51"/>
      <c r="N14" s="40"/>
    </row>
    <row r="15" spans="1:14" ht="12.75">
      <c r="A15" s="44" t="s">
        <v>81</v>
      </c>
      <c r="B15" s="44"/>
      <c r="C15" s="44"/>
      <c r="D15" s="44"/>
      <c r="E15" s="25"/>
      <c r="F15" s="54"/>
      <c r="G15" s="25"/>
      <c r="H15" s="54"/>
      <c r="I15" s="25"/>
      <c r="J15" s="54"/>
      <c r="K15" s="25"/>
      <c r="L15" s="54"/>
      <c r="M15" s="51"/>
      <c r="N15" s="40"/>
    </row>
    <row r="16" spans="1:14" ht="12.75">
      <c r="A16" s="44" t="s">
        <v>64</v>
      </c>
      <c r="B16" s="44"/>
      <c r="C16" s="44"/>
      <c r="D16" s="44"/>
      <c r="E16" s="25"/>
      <c r="F16" s="54"/>
      <c r="G16" s="25"/>
      <c r="H16" s="54"/>
      <c r="I16" s="25"/>
      <c r="J16" s="54"/>
      <c r="K16" s="25"/>
      <c r="L16" s="54"/>
      <c r="M16" s="51"/>
      <c r="N16" s="40"/>
    </row>
    <row r="17" spans="1:14" ht="12.75">
      <c r="A17" s="44" t="s">
        <v>65</v>
      </c>
      <c r="B17" s="44"/>
      <c r="C17" s="44"/>
      <c r="D17" s="44"/>
      <c r="E17" s="25"/>
      <c r="F17" s="54"/>
      <c r="G17" s="25"/>
      <c r="H17" s="54"/>
      <c r="I17" s="25"/>
      <c r="J17" s="54"/>
      <c r="K17" s="25"/>
      <c r="L17" s="54"/>
      <c r="M17" s="51"/>
      <c r="N17" s="40"/>
    </row>
    <row r="18" spans="1:14" ht="12.75">
      <c r="A18" s="44" t="s">
        <v>66</v>
      </c>
      <c r="B18" s="44"/>
      <c r="C18" s="44"/>
      <c r="D18" s="44"/>
      <c r="E18" s="25"/>
      <c r="F18" s="57">
        <f>F11</f>
        <v>0</v>
      </c>
      <c r="G18" s="40"/>
      <c r="H18" s="57">
        <f>H11</f>
        <v>0</v>
      </c>
      <c r="I18" s="40"/>
      <c r="J18" s="57">
        <f>J11</f>
        <v>0</v>
      </c>
      <c r="K18" s="40"/>
      <c r="L18" s="57">
        <f>L11</f>
        <v>0</v>
      </c>
      <c r="M18" s="58"/>
      <c r="N18" s="56">
        <f>N11</f>
        <v>0</v>
      </c>
    </row>
    <row r="19" spans="1:14" ht="12.75" customHeight="1">
      <c r="A19" s="44" t="s">
        <v>68</v>
      </c>
      <c r="B19" s="44"/>
      <c r="C19" s="44"/>
      <c r="D19" s="44"/>
      <c r="E19" s="25"/>
      <c r="F19" s="54"/>
      <c r="G19" s="25"/>
      <c r="H19" s="54"/>
      <c r="I19" s="25"/>
      <c r="J19" s="54"/>
      <c r="K19" s="25"/>
      <c r="L19" s="54"/>
      <c r="M19" s="51"/>
      <c r="N19" s="55"/>
    </row>
    <row r="20" spans="1:14" ht="12.75">
      <c r="A20" s="44" t="s">
        <v>67</v>
      </c>
      <c r="B20" s="44"/>
      <c r="C20" s="44"/>
      <c r="D20" s="44"/>
      <c r="E20" s="25"/>
      <c r="F20" s="54"/>
      <c r="G20" s="25"/>
      <c r="H20" s="54"/>
      <c r="I20" s="25"/>
      <c r="J20" s="54"/>
      <c r="K20" s="25"/>
      <c r="L20" s="54"/>
      <c r="M20" s="51"/>
      <c r="N20" s="40"/>
    </row>
    <row r="21" spans="1:14" ht="12.75">
      <c r="A21" s="44" t="s">
        <v>79</v>
      </c>
      <c r="B21" s="44"/>
      <c r="C21" s="44"/>
      <c r="D21" s="44"/>
      <c r="E21" s="25"/>
      <c r="F21" s="54"/>
      <c r="G21" s="25"/>
      <c r="H21" s="54"/>
      <c r="I21" s="25"/>
      <c r="J21" s="54"/>
      <c r="K21" s="25"/>
      <c r="L21" s="54"/>
      <c r="M21" s="51"/>
      <c r="N21" s="40"/>
    </row>
    <row r="22" spans="1:14" ht="12.75">
      <c r="A22" s="44" t="s">
        <v>84</v>
      </c>
      <c r="B22" s="44"/>
      <c r="C22" s="44"/>
      <c r="D22" s="44"/>
      <c r="E22" s="25"/>
      <c r="F22" s="54"/>
      <c r="G22" s="25"/>
      <c r="H22" s="54"/>
      <c r="I22" s="25"/>
      <c r="J22" s="54"/>
      <c r="K22" s="25"/>
      <c r="L22" s="54"/>
      <c r="M22" s="51"/>
      <c r="N22" s="40"/>
    </row>
    <row r="23" spans="1:14" ht="12.75">
      <c r="A23" s="44" t="s">
        <v>87</v>
      </c>
      <c r="B23" s="44"/>
      <c r="C23" s="44"/>
      <c r="D23" s="44"/>
      <c r="E23" s="25"/>
      <c r="F23" s="54"/>
      <c r="G23" s="40"/>
      <c r="H23" s="54"/>
      <c r="I23" s="40"/>
      <c r="J23" s="54"/>
      <c r="K23" s="40"/>
      <c r="L23" s="54"/>
      <c r="M23" s="51"/>
      <c r="N23" s="40"/>
    </row>
    <row r="24" spans="1:12" ht="12.75">
      <c r="A24" s="46" t="s">
        <v>74</v>
      </c>
      <c r="B24" s="44"/>
      <c r="C24" s="44"/>
      <c r="D24" s="44"/>
      <c r="E24" s="25"/>
      <c r="F24" s="26"/>
      <c r="G24" s="25"/>
      <c r="H24" s="26"/>
      <c r="I24" s="25"/>
      <c r="J24" s="26"/>
      <c r="K24" s="25"/>
      <c r="L24" s="26"/>
    </row>
    <row r="25" spans="1:12" ht="12.75">
      <c r="A25" s="46" t="s">
        <v>85</v>
      </c>
      <c r="B25" s="44"/>
      <c r="C25" s="44"/>
      <c r="D25" s="44"/>
      <c r="E25" s="25"/>
      <c r="F25" s="26"/>
      <c r="G25" s="25"/>
      <c r="H25" s="26"/>
      <c r="I25" s="25"/>
      <c r="J25" s="26"/>
      <c r="K25" s="25"/>
      <c r="L25" s="26"/>
    </row>
    <row r="26" spans="1:12" ht="12.75">
      <c r="A26" s="46" t="s">
        <v>86</v>
      </c>
      <c r="B26" s="44"/>
      <c r="C26" s="44"/>
      <c r="D26" s="44"/>
      <c r="E26" s="25"/>
      <c r="F26" s="26"/>
      <c r="G26" s="25"/>
      <c r="H26" s="26"/>
      <c r="I26" s="25"/>
      <c r="J26" s="26"/>
      <c r="K26" s="25"/>
      <c r="L26" s="26"/>
    </row>
    <row r="27" spans="1:12" ht="12.75">
      <c r="A27" s="46"/>
      <c r="B27" s="44"/>
      <c r="C27" s="44"/>
      <c r="D27" s="44"/>
      <c r="E27" s="25"/>
      <c r="F27" s="26"/>
      <c r="G27" s="25"/>
      <c r="H27" s="26"/>
      <c r="I27" s="25"/>
      <c r="J27" s="26"/>
      <c r="K27" s="25"/>
      <c r="L27" s="26"/>
    </row>
    <row r="28" spans="1:14" ht="12.75">
      <c r="A28" s="46" t="s">
        <v>83</v>
      </c>
      <c r="B28" s="44"/>
      <c r="C28" s="44"/>
      <c r="D28" s="44"/>
      <c r="F28" s="29"/>
      <c r="G28" s="29"/>
      <c r="H28" s="29"/>
      <c r="I28" s="29"/>
      <c r="J28" s="29"/>
      <c r="K28" s="29"/>
      <c r="L28" s="29"/>
      <c r="N28" s="27" t="s">
        <v>44</v>
      </c>
    </row>
    <row r="29" spans="1:14" ht="12.75">
      <c r="A29" s="28" t="s">
        <v>13</v>
      </c>
      <c r="N29" s="27" t="s">
        <v>45</v>
      </c>
    </row>
    <row r="30" spans="1:12" ht="12.75">
      <c r="A30" s="66"/>
      <c r="F30" s="59" t="str">
        <f>F4</f>
        <v>Year 2010</v>
      </c>
      <c r="G30" s="33"/>
      <c r="H30" s="60" t="str">
        <f>H4</f>
        <v>Year 2009</v>
      </c>
      <c r="I30" s="33"/>
      <c r="J30" s="60" t="str">
        <f>J4</f>
        <v>Year 2008</v>
      </c>
      <c r="K30" s="33"/>
      <c r="L30" s="60" t="str">
        <f>L4</f>
        <v>Year 2007</v>
      </c>
    </row>
    <row r="31" spans="1:14" ht="12.75">
      <c r="A31" s="68" t="s">
        <v>57</v>
      </c>
      <c r="B31" s="68"/>
      <c r="C31" s="68"/>
      <c r="F31" s="34" t="e">
        <f>F6/F7</f>
        <v>#DIV/0!</v>
      </c>
      <c r="G31" s="31"/>
      <c r="H31" s="34" t="e">
        <f>H6/H7</f>
        <v>#DIV/0!</v>
      </c>
      <c r="I31" s="31"/>
      <c r="J31" s="34" t="e">
        <f>J6/J7</f>
        <v>#DIV/0!</v>
      </c>
      <c r="K31" s="31"/>
      <c r="L31" s="34" t="e">
        <f>L6/L7</f>
        <v>#DIV/0!</v>
      </c>
      <c r="M31" s="31"/>
      <c r="N31" s="31"/>
    </row>
    <row r="32" spans="1:14" ht="12.75">
      <c r="A32" s="61" t="s">
        <v>90</v>
      </c>
      <c r="B32" s="61"/>
      <c r="C32" s="61"/>
      <c r="F32" s="34"/>
      <c r="G32" s="31"/>
      <c r="H32" s="34"/>
      <c r="I32" s="31"/>
      <c r="J32" s="34"/>
      <c r="K32" s="31"/>
      <c r="L32" s="34"/>
      <c r="M32" s="31"/>
      <c r="N32" s="31"/>
    </row>
    <row r="33" spans="6:14" ht="7.5" customHeight="1">
      <c r="F33" s="31"/>
      <c r="G33" s="31"/>
      <c r="H33" s="31"/>
      <c r="I33" s="31"/>
      <c r="J33" s="31"/>
      <c r="K33" s="31"/>
      <c r="L33" s="31"/>
      <c r="M33" s="31"/>
      <c r="N33" s="31"/>
    </row>
    <row r="34" spans="1:14" ht="12.75" customHeight="1">
      <c r="A34" s="68" t="s">
        <v>46</v>
      </c>
      <c r="B34" s="68"/>
      <c r="C34" s="68"/>
      <c r="D34" s="68"/>
      <c r="F34" s="34" t="e">
        <f>(F6-F8)/F7</f>
        <v>#DIV/0!</v>
      </c>
      <c r="G34" s="31"/>
      <c r="H34" s="34" t="e">
        <f>(H6-H8)/H7</f>
        <v>#DIV/0!</v>
      </c>
      <c r="I34" s="31"/>
      <c r="J34" s="34" t="e">
        <f>(J6-J8)/J7</f>
        <v>#DIV/0!</v>
      </c>
      <c r="K34" s="31"/>
      <c r="L34" s="34" t="e">
        <f>(L6-L8)/L7</f>
        <v>#DIV/0!</v>
      </c>
      <c r="M34" s="31"/>
      <c r="N34" s="31"/>
    </row>
    <row r="35" spans="1:14" ht="12.75" customHeight="1">
      <c r="A35" s="70" t="s">
        <v>105</v>
      </c>
      <c r="B35" s="69"/>
      <c r="C35" s="69"/>
      <c r="D35" s="69"/>
      <c r="F35" s="34"/>
      <c r="G35" s="31"/>
      <c r="H35" s="34"/>
      <c r="I35" s="31"/>
      <c r="J35" s="34"/>
      <c r="K35" s="31"/>
      <c r="L35" s="34"/>
      <c r="M35" s="31"/>
      <c r="N35" s="31"/>
    </row>
    <row r="36" spans="6:14" ht="9" customHeight="1">
      <c r="F36" s="31"/>
      <c r="G36" s="31"/>
      <c r="H36" s="31"/>
      <c r="I36" s="31"/>
      <c r="J36" s="31"/>
      <c r="K36" s="31"/>
      <c r="L36" s="31"/>
      <c r="M36" s="31"/>
      <c r="N36" s="31"/>
    </row>
    <row r="37" spans="1:14" ht="12.75">
      <c r="A37" s="68" t="s">
        <v>77</v>
      </c>
      <c r="B37" s="68"/>
      <c r="C37" s="68"/>
      <c r="D37" s="68"/>
      <c r="F37" s="34" t="e">
        <f>F9/((F10+H10)/2)</f>
        <v>#DIV/0!</v>
      </c>
      <c r="G37" s="31"/>
      <c r="H37" s="34" t="e">
        <f>H9/((H10+J10)/2)</f>
        <v>#DIV/0!</v>
      </c>
      <c r="I37" s="31"/>
      <c r="J37" s="34" t="e">
        <f>J9/((J10+L10)/2)</f>
        <v>#DIV/0!</v>
      </c>
      <c r="K37" s="31"/>
      <c r="L37" s="34" t="e">
        <f>L9/((L10+N10)/2)</f>
        <v>#DIV/0!</v>
      </c>
      <c r="M37" s="31"/>
      <c r="N37" s="31"/>
    </row>
    <row r="38" spans="1:14" ht="12.75">
      <c r="A38" s="61" t="s">
        <v>91</v>
      </c>
      <c r="B38" s="61"/>
      <c r="C38" s="61"/>
      <c r="D38" s="61"/>
      <c r="F38" s="34"/>
      <c r="G38" s="31"/>
      <c r="H38" s="34"/>
      <c r="I38" s="31"/>
      <c r="J38" s="34"/>
      <c r="K38" s="31"/>
      <c r="L38" s="34"/>
      <c r="M38" s="31"/>
      <c r="N38" s="31"/>
    </row>
    <row r="39" spans="1:14" ht="12.75">
      <c r="A39" s="61"/>
      <c r="B39" s="61"/>
      <c r="C39" s="61"/>
      <c r="D39" s="61"/>
      <c r="F39" s="34"/>
      <c r="G39" s="31"/>
      <c r="H39" s="34"/>
      <c r="I39" s="31"/>
      <c r="J39" s="34"/>
      <c r="K39" s="31"/>
      <c r="L39" s="34"/>
      <c r="M39" s="31"/>
      <c r="N39" s="31"/>
    </row>
    <row r="40" spans="1:15" ht="12.75">
      <c r="A40" s="68" t="s">
        <v>95</v>
      </c>
      <c r="B40" s="68"/>
      <c r="C40" s="68"/>
      <c r="D40" s="68"/>
      <c r="E40" s="30"/>
      <c r="F40" s="34" t="e">
        <f>365/F37</f>
        <v>#DIV/0!</v>
      </c>
      <c r="G40" s="31"/>
      <c r="H40" s="34" t="e">
        <f>365/H37</f>
        <v>#DIV/0!</v>
      </c>
      <c r="I40" s="31"/>
      <c r="J40" s="34" t="e">
        <f>365/J37</f>
        <v>#DIV/0!</v>
      </c>
      <c r="K40" s="31"/>
      <c r="L40" s="34" t="e">
        <f>365/L37</f>
        <v>#DIV/0!</v>
      </c>
      <c r="M40" s="31"/>
      <c r="N40" s="34" t="e">
        <f>365/N37</f>
        <v>#DIV/0!</v>
      </c>
      <c r="O40" s="25" t="s">
        <v>33</v>
      </c>
    </row>
    <row r="41" spans="1:15" ht="12.75">
      <c r="A41" s="61" t="s">
        <v>92</v>
      </c>
      <c r="B41" s="61"/>
      <c r="C41" s="61"/>
      <c r="D41" s="61"/>
      <c r="E41" s="61"/>
      <c r="F41" s="34"/>
      <c r="G41" s="31"/>
      <c r="H41" s="34"/>
      <c r="I41" s="31"/>
      <c r="J41" s="34"/>
      <c r="K41" s="31"/>
      <c r="L41" s="34"/>
      <c r="M41" s="31"/>
      <c r="N41" s="34"/>
      <c r="O41" s="25"/>
    </row>
    <row r="42" spans="6:14" ht="7.5" customHeight="1"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2.75">
      <c r="A43" s="68" t="s">
        <v>56</v>
      </c>
      <c r="B43" s="68"/>
      <c r="C43" s="68"/>
      <c r="D43" s="68"/>
      <c r="F43" s="34" t="e">
        <f>F11/((F12+H12)/2)</f>
        <v>#DIV/0!</v>
      </c>
      <c r="G43" s="31"/>
      <c r="H43" s="34" t="e">
        <f>H11/((H12+J12)/2)</f>
        <v>#DIV/0!</v>
      </c>
      <c r="I43" s="31"/>
      <c r="J43" s="34" t="e">
        <f>J11/((J12+L12)/2)</f>
        <v>#DIV/0!</v>
      </c>
      <c r="K43" s="31"/>
      <c r="L43" s="34" t="e">
        <f>L11/((L12+N12)/2)</f>
        <v>#DIV/0!</v>
      </c>
      <c r="M43" s="31"/>
      <c r="N43" s="31"/>
    </row>
    <row r="44" spans="1:14" ht="12.75">
      <c r="A44" s="61" t="s">
        <v>93</v>
      </c>
      <c r="B44" s="61"/>
      <c r="C44" s="61"/>
      <c r="D44" s="61"/>
      <c r="F44" s="34"/>
      <c r="G44" s="31"/>
      <c r="H44" s="34"/>
      <c r="I44" s="31"/>
      <c r="J44" s="34"/>
      <c r="K44" s="31"/>
      <c r="L44" s="34"/>
      <c r="M44" s="31"/>
      <c r="N44" s="31"/>
    </row>
    <row r="45" spans="1:14" ht="12.75">
      <c r="A45" s="61"/>
      <c r="B45" s="61"/>
      <c r="C45" s="61"/>
      <c r="D45" s="61"/>
      <c r="F45" s="34"/>
      <c r="G45" s="31"/>
      <c r="H45" s="34"/>
      <c r="I45" s="31"/>
      <c r="J45" s="34"/>
      <c r="K45" s="31"/>
      <c r="L45" s="34"/>
      <c r="M45" s="31"/>
      <c r="N45" s="31"/>
    </row>
    <row r="46" spans="1:15" ht="12.75">
      <c r="A46" s="68" t="s">
        <v>43</v>
      </c>
      <c r="B46" s="68"/>
      <c r="C46" s="68"/>
      <c r="D46" s="68"/>
      <c r="F46" s="34" t="e">
        <f>365/F43</f>
        <v>#DIV/0!</v>
      </c>
      <c r="G46" s="31"/>
      <c r="H46" s="34" t="e">
        <f>365/H43</f>
        <v>#DIV/0!</v>
      </c>
      <c r="I46" s="31"/>
      <c r="J46" s="34" t="e">
        <f>365/J43</f>
        <v>#DIV/0!</v>
      </c>
      <c r="K46" s="31"/>
      <c r="L46" s="34" t="e">
        <f>365/L43</f>
        <v>#DIV/0!</v>
      </c>
      <c r="M46" s="31"/>
      <c r="N46" s="34" t="e">
        <f>365/N43</f>
        <v>#DIV/0!</v>
      </c>
      <c r="O46" s="31" t="s">
        <v>33</v>
      </c>
    </row>
    <row r="47" spans="1:15" ht="12.75">
      <c r="A47" s="61" t="s">
        <v>94</v>
      </c>
      <c r="B47" s="61"/>
      <c r="C47" s="61"/>
      <c r="D47" s="61"/>
      <c r="F47" s="34"/>
      <c r="G47" s="31"/>
      <c r="H47" s="34"/>
      <c r="I47" s="31"/>
      <c r="J47" s="34"/>
      <c r="K47" s="31"/>
      <c r="L47" s="34"/>
      <c r="M47" s="31"/>
      <c r="N47" s="34"/>
      <c r="O47" s="31"/>
    </row>
    <row r="48" spans="6:14" ht="12.75" customHeight="1">
      <c r="F48" s="31"/>
      <c r="G48" s="31"/>
      <c r="H48" s="31"/>
      <c r="I48" s="31"/>
      <c r="J48" s="31"/>
      <c r="K48" s="31"/>
      <c r="L48" s="31"/>
      <c r="M48" s="31"/>
      <c r="N48" s="31"/>
    </row>
    <row r="49" spans="1:14" ht="12.75">
      <c r="A49" s="28" t="s">
        <v>14</v>
      </c>
      <c r="F49" s="31"/>
      <c r="G49" s="31"/>
      <c r="H49" s="31"/>
      <c r="I49" s="31"/>
      <c r="J49" s="31"/>
      <c r="K49" s="31"/>
      <c r="L49" s="31"/>
      <c r="M49" s="31"/>
      <c r="N49" s="31"/>
    </row>
    <row r="50" spans="6:14" ht="7.5" customHeight="1">
      <c r="F50" s="31"/>
      <c r="G50" s="31"/>
      <c r="H50" s="31"/>
      <c r="I50" s="31"/>
      <c r="J50" s="31"/>
      <c r="K50" s="31"/>
      <c r="L50" s="31"/>
      <c r="M50" s="31"/>
      <c r="N50" s="31"/>
    </row>
    <row r="51" spans="1:14" ht="12.75">
      <c r="A51" s="68" t="s">
        <v>48</v>
      </c>
      <c r="B51" s="68"/>
      <c r="C51" s="68"/>
      <c r="F51" s="35" t="e">
        <f>(F13/F14)</f>
        <v>#DIV/0!</v>
      </c>
      <c r="G51" s="64"/>
      <c r="H51" s="35" t="e">
        <f>(H13/H14)</f>
        <v>#DIV/0!</v>
      </c>
      <c r="I51" s="64"/>
      <c r="J51" s="35" t="e">
        <f>(J13/J14)</f>
        <v>#DIV/0!</v>
      </c>
      <c r="K51" s="64"/>
      <c r="L51" s="35" t="e">
        <f>(L13/L14)</f>
        <v>#DIV/0!</v>
      </c>
      <c r="M51" s="31"/>
      <c r="N51" s="64"/>
    </row>
    <row r="52" spans="1:14" ht="12.75">
      <c r="A52" s="61" t="s">
        <v>106</v>
      </c>
      <c r="B52" s="61"/>
      <c r="C52" s="61"/>
      <c r="F52" s="35"/>
      <c r="G52" s="64"/>
      <c r="H52" s="35"/>
      <c r="I52" s="64"/>
      <c r="J52" s="35"/>
      <c r="K52" s="64"/>
      <c r="L52" s="35"/>
      <c r="M52" s="31"/>
      <c r="N52" s="64"/>
    </row>
    <row r="53" spans="6:14" ht="7.5" customHeight="1">
      <c r="F53" s="31"/>
      <c r="G53" s="31"/>
      <c r="H53" s="31"/>
      <c r="I53" s="31"/>
      <c r="J53" s="31"/>
      <c r="K53" s="31"/>
      <c r="L53" s="31"/>
      <c r="M53" s="31"/>
      <c r="N53" s="31"/>
    </row>
    <row r="54" spans="1:15" ht="12.75">
      <c r="A54" s="68" t="s">
        <v>37</v>
      </c>
      <c r="B54" s="68"/>
      <c r="C54" s="68"/>
      <c r="D54" s="68"/>
      <c r="F54" s="36" t="e">
        <f>(F11/F15)*1000000</f>
        <v>#DIV/0!</v>
      </c>
      <c r="G54" s="31"/>
      <c r="H54" s="36" t="e">
        <f>(H11/H15)*1000000</f>
        <v>#DIV/0!</v>
      </c>
      <c r="I54" s="31"/>
      <c r="J54" s="36" t="e">
        <f>(J11/J15)*1000000</f>
        <v>#DIV/0!</v>
      </c>
      <c r="K54" s="31"/>
      <c r="L54" s="36" t="e">
        <f>(L11/L15)*1000000</f>
        <v>#DIV/0!</v>
      </c>
      <c r="M54" s="31"/>
      <c r="N54" s="32"/>
      <c r="O54" s="25" t="s">
        <v>42</v>
      </c>
    </row>
    <row r="55" spans="1:15" ht="12.75">
      <c r="A55" s="61" t="s">
        <v>107</v>
      </c>
      <c r="B55" s="61"/>
      <c r="C55" s="61"/>
      <c r="D55" s="61"/>
      <c r="F55" s="36"/>
      <c r="G55" s="31"/>
      <c r="H55" s="36"/>
      <c r="I55" s="31"/>
      <c r="J55" s="36"/>
      <c r="K55" s="31"/>
      <c r="L55" s="36"/>
      <c r="M55" s="31"/>
      <c r="N55" s="32"/>
      <c r="O55" s="25"/>
    </row>
    <row r="56" spans="6:14" ht="12.75" customHeight="1">
      <c r="F56" s="31"/>
      <c r="G56" s="31"/>
      <c r="H56" s="31"/>
      <c r="I56" s="31"/>
      <c r="J56" s="31"/>
      <c r="K56" s="31"/>
      <c r="L56" s="31"/>
      <c r="M56" s="31"/>
      <c r="N56" s="31"/>
    </row>
    <row r="57" spans="1:14" ht="12.75">
      <c r="A57" s="28" t="s">
        <v>20</v>
      </c>
      <c r="F57" s="31"/>
      <c r="G57" s="31"/>
      <c r="H57" s="31"/>
      <c r="I57" s="31"/>
      <c r="J57" s="31"/>
      <c r="K57" s="31"/>
      <c r="L57" s="31"/>
      <c r="M57" s="31"/>
      <c r="N57" s="31"/>
    </row>
    <row r="58" spans="6:14" ht="7.5" customHeight="1">
      <c r="F58" s="31"/>
      <c r="G58" s="31"/>
      <c r="H58" s="31"/>
      <c r="I58" s="31"/>
      <c r="J58" s="31"/>
      <c r="K58" s="31"/>
      <c r="L58" s="31"/>
      <c r="M58" s="31"/>
      <c r="N58" s="31"/>
    </row>
    <row r="59" spans="1:14" ht="12.75">
      <c r="A59" s="68" t="s">
        <v>39</v>
      </c>
      <c r="B59" s="68"/>
      <c r="C59" s="68"/>
      <c r="F59" s="35" t="e">
        <f>(F16/F11)</f>
        <v>#DIV/0!</v>
      </c>
      <c r="G59" s="64"/>
      <c r="H59" s="35" t="e">
        <f>(H16/H11)</f>
        <v>#DIV/0!</v>
      </c>
      <c r="I59" s="64"/>
      <c r="J59" s="35" t="e">
        <f>(J16/J11)</f>
        <v>#DIV/0!</v>
      </c>
      <c r="K59" s="64"/>
      <c r="L59" s="35" t="e">
        <f>(L16/L11)</f>
        <v>#DIV/0!</v>
      </c>
      <c r="M59" s="31"/>
      <c r="N59" s="64"/>
    </row>
    <row r="60" spans="1:14" ht="12.75">
      <c r="A60" s="70" t="s">
        <v>108</v>
      </c>
      <c r="B60" s="69"/>
      <c r="C60" s="69"/>
      <c r="F60" s="35"/>
      <c r="G60" s="64"/>
      <c r="H60" s="35"/>
      <c r="I60" s="64"/>
      <c r="J60" s="35"/>
      <c r="K60" s="64"/>
      <c r="L60" s="35"/>
      <c r="M60" s="31"/>
      <c r="N60" s="64"/>
    </row>
    <row r="61" spans="6:14" ht="7.5" customHeight="1">
      <c r="F61" s="31"/>
      <c r="G61" s="31"/>
      <c r="H61" s="31"/>
      <c r="I61" s="31"/>
      <c r="J61" s="31"/>
      <c r="K61" s="31"/>
      <c r="L61" s="31"/>
      <c r="M61" s="31"/>
      <c r="N61" s="31"/>
    </row>
    <row r="62" spans="1:14" ht="12.75">
      <c r="A62" s="68" t="s">
        <v>40</v>
      </c>
      <c r="B62" s="68"/>
      <c r="C62" s="68"/>
      <c r="F62" s="34" t="e">
        <f>F11/F17</f>
        <v>#DIV/0!</v>
      </c>
      <c r="G62" s="31"/>
      <c r="H62" s="34" t="e">
        <f>H11/H17</f>
        <v>#DIV/0!</v>
      </c>
      <c r="I62" s="31"/>
      <c r="J62" s="34" t="e">
        <f>J11/J17</f>
        <v>#DIV/0!</v>
      </c>
      <c r="K62" s="31"/>
      <c r="L62" s="34" t="e">
        <f>L11/L17</f>
        <v>#DIV/0!</v>
      </c>
      <c r="M62" s="31"/>
      <c r="N62" s="31"/>
    </row>
    <row r="63" spans="1:14" ht="12.75">
      <c r="A63" s="70" t="s">
        <v>109</v>
      </c>
      <c r="B63" s="69"/>
      <c r="C63" s="69"/>
      <c r="F63" s="34"/>
      <c r="G63" s="31"/>
      <c r="H63" s="34"/>
      <c r="I63" s="31"/>
      <c r="J63" s="34"/>
      <c r="K63" s="31"/>
      <c r="L63" s="34"/>
      <c r="M63" s="31"/>
      <c r="N63" s="31"/>
    </row>
    <row r="64" spans="6:14" ht="7.5" customHeight="1">
      <c r="F64" s="31"/>
      <c r="G64" s="31"/>
      <c r="H64" s="31"/>
      <c r="I64" s="31"/>
      <c r="J64" s="31"/>
      <c r="K64" s="31"/>
      <c r="L64" s="31"/>
      <c r="M64" s="31"/>
      <c r="N64" s="31"/>
    </row>
    <row r="65" spans="1:14" ht="12.75">
      <c r="A65" s="68" t="s">
        <v>23</v>
      </c>
      <c r="B65" s="68"/>
      <c r="C65" s="68"/>
      <c r="F65" s="35" t="e">
        <f>(F16/F17)</f>
        <v>#DIV/0!</v>
      </c>
      <c r="G65" s="64"/>
      <c r="H65" s="35" t="e">
        <f>(H16/H17)</f>
        <v>#DIV/0!</v>
      </c>
      <c r="I65" s="64"/>
      <c r="J65" s="35" t="e">
        <f>(J16/J17)</f>
        <v>#DIV/0!</v>
      </c>
      <c r="K65" s="64"/>
      <c r="L65" s="35" t="e">
        <f>(L16/L17)</f>
        <v>#DIV/0!</v>
      </c>
      <c r="M65" s="31"/>
      <c r="N65" s="64"/>
    </row>
    <row r="66" spans="1:14" ht="12.75">
      <c r="A66" s="70" t="s">
        <v>96</v>
      </c>
      <c r="B66" s="69"/>
      <c r="C66" s="69"/>
      <c r="F66" s="35"/>
      <c r="G66" s="64"/>
      <c r="H66" s="35"/>
      <c r="I66" s="64"/>
      <c r="J66" s="35"/>
      <c r="K66" s="64"/>
      <c r="L66" s="35"/>
      <c r="M66" s="31"/>
      <c r="N66" s="64"/>
    </row>
    <row r="67" spans="6:14" ht="7.5" customHeight="1">
      <c r="F67" s="31"/>
      <c r="G67" s="31"/>
      <c r="H67" s="31"/>
      <c r="I67" s="31"/>
      <c r="J67" s="31"/>
      <c r="K67" s="31"/>
      <c r="L67" s="31"/>
      <c r="M67" s="31"/>
      <c r="N67" s="31"/>
    </row>
    <row r="68" spans="1:14" ht="12.75">
      <c r="A68" s="68" t="s">
        <v>24</v>
      </c>
      <c r="B68" s="68"/>
      <c r="C68" s="68"/>
      <c r="F68" s="35" t="e">
        <f>(F16/F14)</f>
        <v>#DIV/0!</v>
      </c>
      <c r="G68" s="64"/>
      <c r="H68" s="35" t="e">
        <f>(H16/H14)</f>
        <v>#DIV/0!</v>
      </c>
      <c r="I68" s="64"/>
      <c r="J68" s="35" t="e">
        <f>(J16/J14)</f>
        <v>#DIV/0!</v>
      </c>
      <c r="K68" s="64"/>
      <c r="L68" s="35" t="e">
        <f>(L16/L14)</f>
        <v>#DIV/0!</v>
      </c>
      <c r="M68" s="31"/>
      <c r="N68" s="64"/>
    </row>
    <row r="69" spans="1:14" ht="12.75">
      <c r="A69" s="70" t="s">
        <v>97</v>
      </c>
      <c r="B69" s="69"/>
      <c r="C69" s="69"/>
      <c r="F69" s="35"/>
      <c r="G69" s="64"/>
      <c r="H69" s="35"/>
      <c r="I69" s="64"/>
      <c r="J69" s="35"/>
      <c r="K69" s="64"/>
      <c r="L69" s="35"/>
      <c r="M69" s="31"/>
      <c r="N69" s="64"/>
    </row>
    <row r="70" spans="1:14" ht="12.75">
      <c r="A70" s="61"/>
      <c r="B70" s="61"/>
      <c r="C70" s="61"/>
      <c r="F70" s="35"/>
      <c r="G70" s="64"/>
      <c r="H70" s="35"/>
      <c r="I70" s="64"/>
      <c r="J70" s="35"/>
      <c r="K70" s="64"/>
      <c r="L70" s="35"/>
      <c r="M70" s="31"/>
      <c r="N70" s="64"/>
    </row>
    <row r="71" spans="1:14" ht="12.75">
      <c r="A71" s="68" t="s">
        <v>89</v>
      </c>
      <c r="B71" s="68"/>
      <c r="C71" s="68"/>
      <c r="D71" s="30"/>
      <c r="F71" s="35" t="e">
        <f>(F17/F14)</f>
        <v>#DIV/0!</v>
      </c>
      <c r="G71" s="64"/>
      <c r="H71" s="35" t="e">
        <f>(H17/H14)</f>
        <v>#DIV/0!</v>
      </c>
      <c r="I71" s="64"/>
      <c r="J71" s="35" t="e">
        <f>(J17/J14)</f>
        <v>#DIV/0!</v>
      </c>
      <c r="K71" s="64"/>
      <c r="L71" s="35" t="e">
        <f>(L17/L14)</f>
        <v>#DIV/0!</v>
      </c>
      <c r="M71" s="31"/>
      <c r="N71" s="35" t="e">
        <f>N68/(N62*N59)</f>
        <v>#DIV/0!</v>
      </c>
    </row>
    <row r="72" spans="1:14" ht="12.75">
      <c r="A72" s="61" t="s">
        <v>111</v>
      </c>
      <c r="B72" s="61"/>
      <c r="C72" s="61"/>
      <c r="F72" s="35"/>
      <c r="G72" s="64"/>
      <c r="H72" s="35"/>
      <c r="I72" s="64"/>
      <c r="J72" s="35"/>
      <c r="K72" s="64"/>
      <c r="L72" s="35"/>
      <c r="M72" s="31"/>
      <c r="N72" s="64"/>
    </row>
    <row r="73" spans="1:14" ht="12.75">
      <c r="A73" s="61"/>
      <c r="B73" s="61"/>
      <c r="C73" s="61"/>
      <c r="F73" s="48"/>
      <c r="G73" s="49"/>
      <c r="H73" s="48"/>
      <c r="I73" s="49"/>
      <c r="J73" s="48"/>
      <c r="K73" s="49"/>
      <c r="L73" s="48"/>
      <c r="M73" s="31"/>
      <c r="N73" s="31"/>
    </row>
    <row r="74" spans="1:14" ht="12.75">
      <c r="A74" s="28" t="s">
        <v>25</v>
      </c>
      <c r="F74" s="31"/>
      <c r="G74" s="31"/>
      <c r="H74" s="31"/>
      <c r="I74" s="31"/>
      <c r="J74" s="31"/>
      <c r="K74" s="31"/>
      <c r="L74" s="31"/>
      <c r="M74" s="31"/>
      <c r="N74" s="31"/>
    </row>
    <row r="75" spans="6:14" ht="7.5" customHeight="1"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2.75">
      <c r="A76" s="68" t="s">
        <v>99</v>
      </c>
      <c r="B76" s="68"/>
      <c r="C76" s="68"/>
      <c r="D76" s="68"/>
      <c r="F76" s="35" t="e">
        <f>((F11-H11)/H11)</f>
        <v>#DIV/0!</v>
      </c>
      <c r="G76" s="64"/>
      <c r="H76" s="35" t="e">
        <f>((H11-J11)/J11)</f>
        <v>#DIV/0!</v>
      </c>
      <c r="I76" s="64"/>
      <c r="J76" s="35" t="e">
        <f>((J11-L11)/L11)</f>
        <v>#DIV/0!</v>
      </c>
      <c r="K76" s="64"/>
      <c r="L76" s="35" t="e">
        <f>((L11-N11)/N11)</f>
        <v>#DIV/0!</v>
      </c>
      <c r="M76" s="31"/>
      <c r="N76" s="64"/>
    </row>
    <row r="77" spans="1:14" ht="12.75">
      <c r="A77" s="70" t="s">
        <v>100</v>
      </c>
      <c r="B77" s="69"/>
      <c r="C77" s="69"/>
      <c r="D77" s="69"/>
      <c r="F77" s="35"/>
      <c r="G77" s="64"/>
      <c r="H77" s="35"/>
      <c r="I77" s="64"/>
      <c r="J77" s="35"/>
      <c r="K77" s="64"/>
      <c r="L77" s="35"/>
      <c r="M77" s="31"/>
      <c r="N77" s="64"/>
    </row>
    <row r="78" spans="6:14" ht="7.5" customHeight="1">
      <c r="F78" s="31"/>
      <c r="G78" s="31"/>
      <c r="H78" s="31"/>
      <c r="I78" s="31"/>
      <c r="J78" s="31"/>
      <c r="K78" s="31"/>
      <c r="L78" s="31"/>
      <c r="M78" s="31"/>
      <c r="N78" s="31"/>
    </row>
    <row r="79" spans="1:14" ht="12.75">
      <c r="A79" s="68" t="s">
        <v>98</v>
      </c>
      <c r="B79" s="68"/>
      <c r="C79" s="68"/>
      <c r="D79" s="68"/>
      <c r="F79" s="35" t="e">
        <f>((F19-H19)/(ABS(H19)))</f>
        <v>#DIV/0!</v>
      </c>
      <c r="G79" s="64"/>
      <c r="H79" s="35" t="e">
        <f>((H19-J19)/(ABS(J19)))</f>
        <v>#DIV/0!</v>
      </c>
      <c r="I79" s="64"/>
      <c r="J79" s="35" t="e">
        <f>((J19-L19)/(ABS(L19)))</f>
        <v>#DIV/0!</v>
      </c>
      <c r="K79" s="64"/>
      <c r="L79" s="35" t="e">
        <f>((L19-N19)/(ABS(N19)))</f>
        <v>#DIV/0!</v>
      </c>
      <c r="M79" s="31"/>
      <c r="N79" s="64"/>
    </row>
    <row r="80" spans="1:14" ht="12.75">
      <c r="A80" s="70" t="s">
        <v>100</v>
      </c>
      <c r="B80" s="69"/>
      <c r="C80" s="69"/>
      <c r="D80" s="69"/>
      <c r="F80" s="35"/>
      <c r="G80" s="64"/>
      <c r="H80" s="35"/>
      <c r="I80" s="64"/>
      <c r="J80" s="35"/>
      <c r="K80" s="64"/>
      <c r="L80" s="35"/>
      <c r="M80" s="31"/>
      <c r="N80" s="64"/>
    </row>
    <row r="81" spans="6:14" ht="7.5" customHeight="1"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2.75">
      <c r="A82" s="68" t="s">
        <v>49</v>
      </c>
      <c r="B82" s="68"/>
      <c r="C82" s="68"/>
      <c r="F82" s="37">
        <f>F20</f>
        <v>0</v>
      </c>
      <c r="G82" s="31"/>
      <c r="H82" s="37">
        <f>H20</f>
        <v>0</v>
      </c>
      <c r="I82" s="31"/>
      <c r="J82" s="37">
        <f>J20</f>
        <v>0</v>
      </c>
      <c r="K82" s="31"/>
      <c r="L82" s="37">
        <f>L20</f>
        <v>0</v>
      </c>
      <c r="M82" s="31"/>
      <c r="N82" s="31"/>
    </row>
    <row r="83" spans="1:14" ht="12.75">
      <c r="A83" s="61" t="s">
        <v>101</v>
      </c>
      <c r="B83" s="61"/>
      <c r="C83" s="61"/>
      <c r="F83" s="37"/>
      <c r="G83" s="31"/>
      <c r="H83" s="37"/>
      <c r="I83" s="31"/>
      <c r="J83" s="37"/>
      <c r="K83" s="31"/>
      <c r="L83" s="37"/>
      <c r="M83" s="31"/>
      <c r="N83" s="31"/>
    </row>
    <row r="85" spans="1:14" ht="12.75">
      <c r="A85" s="68" t="s">
        <v>51</v>
      </c>
      <c r="B85" s="68"/>
      <c r="C85" s="68"/>
      <c r="F85" s="35" t="e">
        <f>(F20/F19)</f>
        <v>#DIV/0!</v>
      </c>
      <c r="G85" s="65"/>
      <c r="H85" s="35" t="e">
        <f>(H20/H19)</f>
        <v>#DIV/0!</v>
      </c>
      <c r="I85" s="65"/>
      <c r="J85" s="35" t="e">
        <f>(J20/J19)</f>
        <v>#DIV/0!</v>
      </c>
      <c r="K85" s="65"/>
      <c r="L85" s="35" t="e">
        <f>(L20/L19)</f>
        <v>#DIV/0!</v>
      </c>
      <c r="N85" s="64"/>
    </row>
    <row r="86" spans="1:14" ht="12.75">
      <c r="A86" s="70" t="s">
        <v>102</v>
      </c>
      <c r="B86" s="69"/>
      <c r="C86" s="69"/>
      <c r="F86" s="35"/>
      <c r="G86" s="65"/>
      <c r="H86" s="35"/>
      <c r="I86" s="65"/>
      <c r="J86" s="35"/>
      <c r="K86" s="65"/>
      <c r="L86" s="35"/>
      <c r="N86" s="64"/>
    </row>
    <row r="87" spans="1:14" ht="12.75">
      <c r="A87" s="61"/>
      <c r="B87" s="61"/>
      <c r="C87" s="61"/>
      <c r="F87" s="48"/>
      <c r="G87" s="50"/>
      <c r="H87" s="48"/>
      <c r="I87" s="50"/>
      <c r="J87" s="48"/>
      <c r="K87" s="50"/>
      <c r="L87" s="48"/>
      <c r="N87" s="31"/>
    </row>
    <row r="88" spans="1:14" ht="12.75">
      <c r="A88" s="62" t="s">
        <v>70</v>
      </c>
      <c r="B88" s="61"/>
      <c r="C88" s="61"/>
      <c r="F88" s="48"/>
      <c r="G88" s="50"/>
      <c r="H88" s="48"/>
      <c r="I88" s="50"/>
      <c r="J88" s="48"/>
      <c r="K88" s="50"/>
      <c r="L88" s="48"/>
      <c r="N88" s="31"/>
    </row>
    <row r="89" spans="1:14" ht="12.75">
      <c r="A89" s="61"/>
      <c r="B89" s="61"/>
      <c r="C89" s="61"/>
      <c r="F89" s="48"/>
      <c r="G89" s="50"/>
      <c r="H89" s="48"/>
      <c r="I89" s="50"/>
      <c r="J89" s="48"/>
      <c r="K89" s="50"/>
      <c r="L89" s="48"/>
      <c r="N89" s="31"/>
    </row>
    <row r="90" spans="1:14" ht="12.75">
      <c r="A90" s="68" t="s">
        <v>71</v>
      </c>
      <c r="B90" s="68"/>
      <c r="C90" s="68"/>
      <c r="D90" s="68"/>
      <c r="F90" s="34" t="e">
        <f>F22/F7</f>
        <v>#DIV/0!</v>
      </c>
      <c r="G90" s="63"/>
      <c r="H90" s="34" t="e">
        <f>H22/H7</f>
        <v>#DIV/0!</v>
      </c>
      <c r="I90" s="63"/>
      <c r="J90" s="34" t="e">
        <f>J22/J7</f>
        <v>#DIV/0!</v>
      </c>
      <c r="K90" s="63"/>
      <c r="L90" s="34" t="e">
        <f>L22/L7</f>
        <v>#DIV/0!</v>
      </c>
      <c r="N90" s="31"/>
    </row>
    <row r="91" spans="1:14" ht="12.75">
      <c r="A91" s="61" t="s">
        <v>110</v>
      </c>
      <c r="B91" s="61"/>
      <c r="C91" s="61"/>
      <c r="D91" s="61"/>
      <c r="F91" s="34"/>
      <c r="G91" s="63"/>
      <c r="H91" s="34"/>
      <c r="I91" s="63"/>
      <c r="J91" s="34"/>
      <c r="K91" s="63"/>
      <c r="L91" s="34"/>
      <c r="N91" s="31"/>
    </row>
    <row r="92" spans="1:14" ht="12.75">
      <c r="A92" s="61"/>
      <c r="B92" s="61"/>
      <c r="C92" s="61"/>
      <c r="D92" s="61"/>
      <c r="F92" s="34"/>
      <c r="G92" s="63"/>
      <c r="H92" s="34"/>
      <c r="I92" s="63"/>
      <c r="J92" s="34"/>
      <c r="K92" s="63"/>
      <c r="L92" s="34"/>
      <c r="N92" s="31"/>
    </row>
    <row r="93" spans="1:14" ht="12.75">
      <c r="A93" s="68" t="s">
        <v>72</v>
      </c>
      <c r="B93" s="68"/>
      <c r="C93" s="61"/>
      <c r="F93" s="67">
        <f>F16-F22</f>
        <v>0</v>
      </c>
      <c r="G93" s="63"/>
      <c r="H93" s="67">
        <f>H16-H22</f>
        <v>0</v>
      </c>
      <c r="I93" s="63"/>
      <c r="J93" s="67">
        <f>J16-J22</f>
        <v>0</v>
      </c>
      <c r="K93" s="63"/>
      <c r="L93" s="67">
        <f>L16-L22</f>
        <v>0</v>
      </c>
      <c r="N93" s="31"/>
    </row>
    <row r="94" spans="1:14" ht="12.75">
      <c r="A94" s="61" t="s">
        <v>103</v>
      </c>
      <c r="B94" s="61"/>
      <c r="C94" s="61"/>
      <c r="F94" s="67"/>
      <c r="G94" s="63"/>
      <c r="H94" s="67"/>
      <c r="I94" s="63"/>
      <c r="J94" s="67"/>
      <c r="K94" s="63"/>
      <c r="L94" s="67"/>
      <c r="N94" s="31"/>
    </row>
    <row r="95" spans="1:14" ht="12.75">
      <c r="A95" s="61"/>
      <c r="B95" s="61"/>
      <c r="C95" s="61"/>
      <c r="F95" s="67"/>
      <c r="G95" s="63"/>
      <c r="H95" s="67"/>
      <c r="I95" s="63"/>
      <c r="J95" s="67"/>
      <c r="K95" s="63"/>
      <c r="L95" s="67"/>
      <c r="N95" s="31"/>
    </row>
    <row r="96" spans="1:14" ht="12.75">
      <c r="A96" s="68" t="s">
        <v>73</v>
      </c>
      <c r="B96" s="68"/>
      <c r="C96" s="68"/>
      <c r="D96" s="68"/>
      <c r="F96" s="34" t="e">
        <f>(F22-F21)/F23</f>
        <v>#DIV/0!</v>
      </c>
      <c r="G96" s="63"/>
      <c r="H96" s="34" t="e">
        <f>(H22-H21)/H23</f>
        <v>#DIV/0!</v>
      </c>
      <c r="I96" s="63"/>
      <c r="J96" s="34" t="e">
        <f>(J22-J21)/J23</f>
        <v>#DIV/0!</v>
      </c>
      <c r="K96" s="63"/>
      <c r="L96" s="34" t="e">
        <f>(L22-L21)/L23</f>
        <v>#DIV/0!</v>
      </c>
      <c r="N96" s="31"/>
    </row>
    <row r="97" spans="1:14" ht="12.75">
      <c r="A97" s="70" t="s">
        <v>104</v>
      </c>
      <c r="B97" s="69"/>
      <c r="C97" s="69"/>
      <c r="D97" s="69"/>
      <c r="F97" s="34"/>
      <c r="G97" s="63"/>
      <c r="H97" s="34"/>
      <c r="I97" s="63"/>
      <c r="J97" s="34"/>
      <c r="K97" s="63"/>
      <c r="L97" s="34"/>
      <c r="N97" s="31"/>
    </row>
    <row r="98" spans="1:14" ht="12.75">
      <c r="A98" s="38"/>
      <c r="B98" s="38"/>
      <c r="C98" s="38"/>
      <c r="F98" s="35"/>
      <c r="H98" s="35"/>
      <c r="J98" s="35"/>
      <c r="L98" s="35"/>
      <c r="N98" s="31"/>
    </row>
    <row r="99" spans="1:12" ht="12.75">
      <c r="A99" s="39" t="s">
        <v>55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</row>
    <row r="100" spans="1:3" ht="12.75">
      <c r="A100" s="40" t="s">
        <v>54</v>
      </c>
      <c r="B100" s="33"/>
      <c r="C100" s="33"/>
    </row>
    <row r="101" ht="12.75">
      <c r="A101" s="33"/>
    </row>
  </sheetData>
  <sheetProtection password="D2E1" sheet="1" objects="1" scenarios="1"/>
  <printOptions/>
  <pageMargins left="0.75" right="0.75" top="1" bottom="1" header="0.5" footer="0.5"/>
  <pageSetup errors="blank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23">
      <selection activeCell="D55" sqref="D55"/>
    </sheetView>
  </sheetViews>
  <sheetFormatPr defaultColWidth="9.140625" defaultRowHeight="12.75"/>
  <cols>
    <col min="10" max="10" width="8.00390625" style="0" customWidth="1"/>
    <col min="11" max="11" width="8.140625" style="0" customWidth="1"/>
    <col min="12" max="12" width="11.57421875" style="0" customWidth="1"/>
  </cols>
  <sheetData>
    <row r="1" spans="5:7" ht="18">
      <c r="E1" s="2"/>
      <c r="F1" s="3" t="s">
        <v>0</v>
      </c>
      <c r="G1" s="2"/>
    </row>
    <row r="3" spans="1:8" ht="12.75">
      <c r="A3" s="4" t="s">
        <v>1</v>
      </c>
      <c r="C3" s="6"/>
      <c r="E3" s="4" t="s">
        <v>11</v>
      </c>
      <c r="F3" s="6"/>
      <c r="H3" s="4" t="s">
        <v>34</v>
      </c>
    </row>
    <row r="5" spans="1:6" ht="12.75">
      <c r="A5" s="11" t="s">
        <v>13</v>
      </c>
      <c r="B5" s="11"/>
      <c r="C5" s="11"/>
      <c r="D5" s="11"/>
      <c r="E5" s="11"/>
      <c r="F5" s="11"/>
    </row>
    <row r="7" spans="5:12" ht="12.75">
      <c r="E7" t="s">
        <v>5</v>
      </c>
      <c r="G7" t="s">
        <v>7</v>
      </c>
      <c r="L7" s="1" t="s">
        <v>3</v>
      </c>
    </row>
    <row r="8" spans="1:12" ht="12.75">
      <c r="A8" s="5" t="s">
        <v>2</v>
      </c>
      <c r="B8" s="5"/>
      <c r="C8" s="5"/>
      <c r="E8" s="8"/>
      <c r="G8" s="8"/>
      <c r="L8" s="10" t="e">
        <f>E8/G8</f>
        <v>#DIV/0!</v>
      </c>
    </row>
    <row r="9" spans="1:3" ht="10.5" customHeight="1">
      <c r="A9" s="6"/>
      <c r="B9" s="6"/>
      <c r="C9" s="6"/>
    </row>
    <row r="10" spans="5:12" ht="12.75">
      <c r="E10" t="s">
        <v>5</v>
      </c>
      <c r="G10" t="s">
        <v>6</v>
      </c>
      <c r="I10" t="s">
        <v>7</v>
      </c>
      <c r="L10" s="1" t="s">
        <v>3</v>
      </c>
    </row>
    <row r="11" spans="1:12" ht="12.75">
      <c r="A11" s="5" t="s">
        <v>4</v>
      </c>
      <c r="B11" s="5"/>
      <c r="C11" s="5"/>
      <c r="D11" s="5"/>
      <c r="E11" s="8">
        <f>E8</f>
        <v>0</v>
      </c>
      <c r="G11" s="8"/>
      <c r="I11" s="8">
        <f>G8</f>
        <v>0</v>
      </c>
      <c r="L11" s="10" t="e">
        <f>(E11-G11)/I11</f>
        <v>#DIV/0!</v>
      </c>
    </row>
    <row r="12" spans="1:4" ht="10.5" customHeight="1">
      <c r="A12" s="6"/>
      <c r="B12" s="6"/>
      <c r="C12" s="6"/>
      <c r="D12" s="6"/>
    </row>
    <row r="13" spans="5:12" ht="12.75">
      <c r="E13" t="s">
        <v>38</v>
      </c>
      <c r="G13" t="s">
        <v>9</v>
      </c>
      <c r="I13" t="s">
        <v>8</v>
      </c>
      <c r="L13" s="1" t="s">
        <v>3</v>
      </c>
    </row>
    <row r="14" spans="1:12" ht="12.75">
      <c r="A14" s="5" t="s">
        <v>41</v>
      </c>
      <c r="B14" s="5"/>
      <c r="C14" s="5"/>
      <c r="E14" s="8"/>
      <c r="G14" s="8">
        <f>G11</f>
        <v>0</v>
      </c>
      <c r="I14" s="8"/>
      <c r="L14" s="10" t="e">
        <f>E14/((G14+I14)/2)</f>
        <v>#DIV/0!</v>
      </c>
    </row>
    <row r="15" spans="1:13" ht="12.75">
      <c r="A15" s="5" t="s">
        <v>12</v>
      </c>
      <c r="B15" s="5"/>
      <c r="C15" s="5"/>
      <c r="D15" s="5"/>
      <c r="E15" s="5"/>
      <c r="L15" s="10" t="e">
        <f>365/L14</f>
        <v>#DIV/0!</v>
      </c>
      <c r="M15" t="s">
        <v>33</v>
      </c>
    </row>
    <row r="16" spans="1:3" ht="10.5" customHeight="1">
      <c r="A16" s="6"/>
      <c r="B16" s="6"/>
      <c r="C16" s="6"/>
    </row>
    <row r="17" spans="5:12" ht="12.75">
      <c r="E17" t="s">
        <v>36</v>
      </c>
      <c r="G17" t="s">
        <v>15</v>
      </c>
      <c r="L17" s="1" t="s">
        <v>3</v>
      </c>
    </row>
    <row r="18" spans="1:12" ht="12.75">
      <c r="A18" s="5" t="s">
        <v>35</v>
      </c>
      <c r="B18" s="5"/>
      <c r="C18" s="5"/>
      <c r="E18" s="8"/>
      <c r="G18" s="8"/>
      <c r="L18" s="10" t="e">
        <f>E18/G18</f>
        <v>#DIV/0!</v>
      </c>
    </row>
    <row r="19" spans="1:13" ht="12.75">
      <c r="A19" s="5" t="s">
        <v>10</v>
      </c>
      <c r="B19" s="5"/>
      <c r="C19" s="5"/>
      <c r="D19" s="5"/>
      <c r="L19" s="10" t="e">
        <f>365/L18</f>
        <v>#DIV/0!</v>
      </c>
      <c r="M19" t="s">
        <v>33</v>
      </c>
    </row>
    <row r="21" spans="1:3" ht="12.75">
      <c r="A21" s="11" t="s">
        <v>14</v>
      </c>
      <c r="B21" s="11"/>
      <c r="C21" s="11"/>
    </row>
    <row r="22" ht="10.5" customHeight="1"/>
    <row r="23" spans="5:12" ht="12.75">
      <c r="E23" t="s">
        <v>18</v>
      </c>
      <c r="G23" t="s">
        <v>17</v>
      </c>
      <c r="L23" s="7" t="s">
        <v>3</v>
      </c>
    </row>
    <row r="24" spans="1:12" ht="12.75">
      <c r="A24" s="5" t="s">
        <v>16</v>
      </c>
      <c r="B24" s="5"/>
      <c r="C24" s="5"/>
      <c r="E24" s="8"/>
      <c r="G24" s="8"/>
      <c r="L24" s="13" t="e">
        <f>E24/(E24+G24)</f>
        <v>#DIV/0!</v>
      </c>
    </row>
    <row r="25" ht="10.5" customHeight="1"/>
    <row r="26" spans="5:12" ht="12.75">
      <c r="E26" t="s">
        <v>36</v>
      </c>
      <c r="G26" t="s">
        <v>19</v>
      </c>
      <c r="L26" s="7" t="s">
        <v>3</v>
      </c>
    </row>
    <row r="27" spans="1:13" ht="12.75">
      <c r="A27" s="5" t="s">
        <v>37</v>
      </c>
      <c r="B27" s="5"/>
      <c r="C27" s="5"/>
      <c r="D27" s="5"/>
      <c r="E27" s="8">
        <f>E18</f>
        <v>0</v>
      </c>
      <c r="G27" s="8"/>
      <c r="L27" s="15" t="e">
        <f>(E27/G27)*1000000</f>
        <v>#DIV/0!</v>
      </c>
      <c r="M27" s="9" t="s">
        <v>42</v>
      </c>
    </row>
    <row r="29" spans="1:3" ht="12.75">
      <c r="A29" s="11" t="s">
        <v>20</v>
      </c>
      <c r="B29" s="12"/>
      <c r="C29" s="12"/>
    </row>
    <row r="30" ht="10.5" customHeight="1"/>
    <row r="31" spans="5:12" ht="12.75">
      <c r="E31" t="s">
        <v>21</v>
      </c>
      <c r="G31" t="s">
        <v>36</v>
      </c>
      <c r="L31" s="7" t="s">
        <v>3</v>
      </c>
    </row>
    <row r="32" spans="1:12" ht="12.75">
      <c r="A32" s="5" t="s">
        <v>39</v>
      </c>
      <c r="B32" s="5"/>
      <c r="C32" s="5"/>
      <c r="E32" s="8"/>
      <c r="G32" s="8">
        <f>E18</f>
        <v>0</v>
      </c>
      <c r="L32" s="13" t="e">
        <f>E32/G32</f>
        <v>#DIV/0!</v>
      </c>
    </row>
    <row r="33" ht="10.5" customHeight="1"/>
    <row r="34" spans="5:12" ht="12.75">
      <c r="E34" t="s">
        <v>36</v>
      </c>
      <c r="G34" t="s">
        <v>22</v>
      </c>
      <c r="L34" s="1" t="s">
        <v>3</v>
      </c>
    </row>
    <row r="35" spans="1:12" ht="12.75">
      <c r="A35" s="5" t="s">
        <v>40</v>
      </c>
      <c r="B35" s="5"/>
      <c r="E35" s="8">
        <f>E18</f>
        <v>0</v>
      </c>
      <c r="G35" s="8"/>
      <c r="L35" s="10" t="e">
        <f>E35/G35</f>
        <v>#DIV/0!</v>
      </c>
    </row>
    <row r="36" ht="10.5" customHeight="1"/>
    <row r="37" spans="5:12" ht="12.75">
      <c r="E37" t="s">
        <v>21</v>
      </c>
      <c r="G37" t="s">
        <v>22</v>
      </c>
      <c r="L37" s="7" t="s">
        <v>3</v>
      </c>
    </row>
    <row r="38" spans="1:12" ht="12.75">
      <c r="A38" s="5" t="s">
        <v>23</v>
      </c>
      <c r="B38" s="5"/>
      <c r="C38" s="5"/>
      <c r="E38" s="8">
        <f>E32</f>
        <v>0</v>
      </c>
      <c r="G38" s="8">
        <f>G35</f>
        <v>0</v>
      </c>
      <c r="L38" s="13" t="e">
        <f>E38/G38</f>
        <v>#DIV/0!</v>
      </c>
    </row>
    <row r="39" ht="10.5" customHeight="1"/>
    <row r="40" spans="5:12" ht="12.75">
      <c r="E40" t="s">
        <v>21</v>
      </c>
      <c r="G40" t="s">
        <v>17</v>
      </c>
      <c r="L40" s="1" t="s">
        <v>3</v>
      </c>
    </row>
    <row r="41" spans="1:12" ht="12.75">
      <c r="A41" s="5" t="s">
        <v>24</v>
      </c>
      <c r="B41" s="5"/>
      <c r="C41" s="5"/>
      <c r="E41" s="8">
        <f>E32</f>
        <v>0</v>
      </c>
      <c r="G41" s="8">
        <f>G24</f>
        <v>0</v>
      </c>
      <c r="L41" s="13" t="e">
        <f>E41/G41</f>
        <v>#DIV/0!</v>
      </c>
    </row>
    <row r="43" spans="1:2" ht="12.75">
      <c r="A43" s="11" t="s">
        <v>25</v>
      </c>
      <c r="B43" s="12"/>
    </row>
    <row r="44" ht="10.5" customHeight="1">
      <c r="E44" s="6"/>
    </row>
    <row r="45" spans="5:12" ht="12.75">
      <c r="E45" t="s">
        <v>28</v>
      </c>
      <c r="G45" t="s">
        <v>27</v>
      </c>
      <c r="L45" s="1" t="s">
        <v>3</v>
      </c>
    </row>
    <row r="46" spans="1:12" ht="12.75">
      <c r="A46" s="5" t="s">
        <v>26</v>
      </c>
      <c r="B46" s="5"/>
      <c r="C46" s="5"/>
      <c r="D46" s="5"/>
      <c r="E46" s="8">
        <f>E27</f>
        <v>0</v>
      </c>
      <c r="G46" s="8"/>
      <c r="L46" s="13" t="e">
        <f>(E46-G46)/G46</f>
        <v>#DIV/0!</v>
      </c>
    </row>
    <row r="47" ht="10.5" customHeight="1"/>
    <row r="48" spans="5:12" ht="12.75">
      <c r="E48" t="s">
        <v>30</v>
      </c>
      <c r="G48" t="s">
        <v>29</v>
      </c>
      <c r="L48" s="1" t="s">
        <v>3</v>
      </c>
    </row>
    <row r="49" spans="1:12" ht="12.75">
      <c r="A49" s="5" t="s">
        <v>47</v>
      </c>
      <c r="B49" s="5"/>
      <c r="C49" s="5"/>
      <c r="D49" s="5"/>
      <c r="E49" s="8"/>
      <c r="G49" s="8"/>
      <c r="L49" s="13" t="e">
        <f>(E49-G49)/G49</f>
        <v>#DIV/0!</v>
      </c>
    </row>
    <row r="50" ht="10.5" customHeight="1"/>
    <row r="51" spans="5:12" ht="12.75">
      <c r="E51" t="s">
        <v>31</v>
      </c>
      <c r="L51" s="7" t="s">
        <v>32</v>
      </c>
    </row>
    <row r="52" spans="1:12" ht="12.75">
      <c r="A52" s="5" t="s">
        <v>50</v>
      </c>
      <c r="B52" s="5"/>
      <c r="C52" s="5"/>
      <c r="E52" s="8"/>
      <c r="L52" s="14">
        <f>E52</f>
        <v>0</v>
      </c>
    </row>
    <row r="53" spans="1:12" ht="12.75">
      <c r="A53" s="16"/>
      <c r="B53" s="16"/>
      <c r="E53" s="16"/>
      <c r="L53" s="17"/>
    </row>
    <row r="54" spans="1:12" ht="12.75">
      <c r="A54" s="16"/>
      <c r="B54" s="16"/>
      <c r="E54" s="19" t="s">
        <v>32</v>
      </c>
      <c r="F54" s="16"/>
      <c r="G54" s="22" t="s">
        <v>30</v>
      </c>
      <c r="L54" s="20" t="s">
        <v>3</v>
      </c>
    </row>
    <row r="55" spans="1:12" ht="12.75">
      <c r="A55" s="18" t="s">
        <v>51</v>
      </c>
      <c r="B55" s="5"/>
      <c r="C55" s="5"/>
      <c r="D55" s="16"/>
      <c r="E55" s="8">
        <f>E52</f>
        <v>0</v>
      </c>
      <c r="G55" s="8">
        <f>E49</f>
        <v>0</v>
      </c>
      <c r="L55" s="21" t="e">
        <f>E55/G55</f>
        <v>#DIV/0!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John Diercks</cp:lastModifiedBy>
  <cp:lastPrinted>2006-09-21T16:30:51Z</cp:lastPrinted>
  <dcterms:created xsi:type="dcterms:W3CDTF">2005-11-22T15:43:26Z</dcterms:created>
  <dcterms:modified xsi:type="dcterms:W3CDTF">2011-05-01T19:10:56Z</dcterms:modified>
  <cp:category/>
  <cp:version/>
  <cp:contentType/>
  <cp:contentStatus/>
</cp:coreProperties>
</file>